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943" windowHeight="9437" activeTab="0"/>
  </bookViews>
  <sheets>
    <sheet name="MasrafCetveli" sheetId="1" r:id="rId1"/>
  </sheets>
  <definedNames>
    <definedName name="BaslaSatir">'MasrafCetveli'!$A$16</definedName>
    <definedName name="ButceYil">'MasrafCetveli'!$B$1</definedName>
    <definedName name="FormatSatir">'MasrafCetveli'!$A$4</definedName>
    <definedName name="KurAd">'MasrafCetveli'!$B$2</definedName>
    <definedName name="ToplamFormatSatir">'MasrafCetveli'!$F$8</definedName>
    <definedName name="_xlnm.Print_Titles" localSheetId="0">'MasrafCetveli'!$14:$15</definedName>
  </definedNames>
  <calcPr fullCalcOnLoad="1"/>
</workbook>
</file>

<file path=xl/sharedStrings.xml><?xml version="1.0" encoding="utf-8"?>
<sst xmlns="http://schemas.openxmlformats.org/spreadsheetml/2006/main" count="81" uniqueCount="39">
  <si>
    <t/>
  </si>
  <si>
    <t>BİRİM</t>
  </si>
  <si>
    <t>TERTİP</t>
  </si>
  <si>
    <t>ONAYSIZ</t>
  </si>
  <si>
    <t>ONAYLI</t>
  </si>
  <si>
    <t xml:space="preserve">TOPLAM ÖDENEK GÖNDERME </t>
  </si>
  <si>
    <t>KALAN</t>
  </si>
  <si>
    <t xml:space="preserve">ÖDENEK GÖNDERME </t>
  </si>
  <si>
    <t>TENKİS</t>
  </si>
  <si>
    <t>İL</t>
  </si>
  <si>
    <t>İLÇE</t>
  </si>
  <si>
    <t>VKN</t>
  </si>
  <si>
    <t xml:space="preserve">HARCAMA </t>
  </si>
  <si>
    <t>AVANS</t>
  </si>
  <si>
    <t>Yıl:</t>
  </si>
  <si>
    <t>Kurum:</t>
  </si>
  <si>
    <t>TOPLAM</t>
  </si>
  <si>
    <t>GAZİANTEP</t>
  </si>
  <si>
    <t>62.239.756.0-0429.0034-02-01.01</t>
  </si>
  <si>
    <t>GAÜ İLAHİYAT FAKÜLTESİ</t>
  </si>
  <si>
    <t>3890704414</t>
  </si>
  <si>
    <t>62.239.756.0-0429.0034-02-01.02</t>
  </si>
  <si>
    <t>62.239.756.0-0429.0034-02-01.04</t>
  </si>
  <si>
    <t>62.239.756.0-0429.0034-02-02.01</t>
  </si>
  <si>
    <t>62.239.756.0-0429.0034-02-02.02</t>
  </si>
  <si>
    <t>62.239.756.0-0429.0034-02-02.04</t>
  </si>
  <si>
    <t>62.239.756.0-0429.0034-02-03.02</t>
  </si>
  <si>
    <t>62.239.756.0-0429.0034-02-03.03.10</t>
  </si>
  <si>
    <t>62.239.756.0-0429.0034-02-03.03.20</t>
  </si>
  <si>
    <t>62.239.756.0-0429.0034-02-03.05</t>
  </si>
  <si>
    <t>62.239.759.0-0429.0034-13-01.01</t>
  </si>
  <si>
    <t>62.239.759.0-0429.0034-13-01.04</t>
  </si>
  <si>
    <t>62.239.759.0-0429.0034-13-02.04</t>
  </si>
  <si>
    <t>62.239.759.0-0429.0034-13-03.02</t>
  </si>
  <si>
    <t>62.239.759.0-0429.0034-13-03.03.10</t>
  </si>
  <si>
    <t>62.239.759.0-0429.0034-13-03.05</t>
  </si>
  <si>
    <t>62.239.759.0-0429.0034-13-03.07</t>
  </si>
  <si>
    <t>62.239.759.0-0429.0034-13-03.08</t>
  </si>
  <si>
    <t xml:space="preserve">İLAHİYAT FAKÜLTESİ 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</si>
</sst>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6">
    <font>
      <sz val="10"/>
      <name val="Tahoma"/>
      <family val="0"/>
    </font>
    <font>
      <b/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8"/>
      <color indexed="9"/>
      <name val="Tahoma"/>
      <family val="0"/>
    </font>
    <font>
      <b/>
      <sz val="9"/>
      <name val="Tahoma"/>
      <family val="2"/>
    </font>
    <font>
      <i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9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4" fontId="6" fillId="0" borderId="15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8"/>
  <sheetViews>
    <sheetView showZeros="0" tabSelected="1" view="pageBreakPreview" zoomScaleSheetLayoutView="100" zoomScalePageLayoutView="0" workbookViewId="0" topLeftCell="A11">
      <selection activeCell="P23" sqref="P23"/>
    </sheetView>
  </sheetViews>
  <sheetFormatPr defaultColWidth="9.140625" defaultRowHeight="12.75"/>
  <cols>
    <col min="1" max="4" width="2.00390625" style="0" customWidth="1"/>
    <col min="5" max="5" width="24.57421875" style="0" bestFit="1" customWidth="1"/>
    <col min="6" max="6" width="9.421875" style="0" bestFit="1" customWidth="1"/>
    <col min="7" max="7" width="6.28125" style="0" bestFit="1" customWidth="1"/>
    <col min="8" max="8" width="11.28125" style="0" bestFit="1" customWidth="1"/>
    <col min="9" max="9" width="9.57421875" style="0" bestFit="1" customWidth="1"/>
    <col min="10" max="10" width="13.8515625" style="0" customWidth="1"/>
    <col min="11" max="11" width="11.28125" style="0" bestFit="1" customWidth="1"/>
    <col min="12" max="12" width="5.7109375" style="0" bestFit="1" customWidth="1"/>
    <col min="13" max="13" width="9.00390625" style="0" bestFit="1" customWidth="1"/>
    <col min="14" max="14" width="15.421875" style="0" customWidth="1"/>
    <col min="71" max="71" width="9.140625" style="0" hidden="1" customWidth="1"/>
  </cols>
  <sheetData>
    <row r="1" spans="1:2" ht="12" hidden="1">
      <c r="A1" t="s">
        <v>14</v>
      </c>
      <c r="B1">
        <v>2023</v>
      </c>
    </row>
    <row r="2" spans="1:2" ht="12" hidden="1">
      <c r="A2" t="s">
        <v>15</v>
      </c>
      <c r="B2" t="s">
        <v>38</v>
      </c>
    </row>
    <row r="3" ht="12" hidden="1"/>
    <row r="4" spans="1:13" s="11" customFormat="1" ht="12" hidden="1">
      <c r="A4" s="22"/>
      <c r="B4" s="18"/>
      <c r="C4" s="18"/>
      <c r="D4" s="15"/>
      <c r="E4" s="20"/>
      <c r="F4" s="9">
        <v>0</v>
      </c>
      <c r="G4" s="9">
        <v>0</v>
      </c>
      <c r="H4" s="10">
        <v>0</v>
      </c>
      <c r="I4" s="10">
        <v>0</v>
      </c>
      <c r="J4" s="10">
        <f>F4+H4+G4+I4</f>
        <v>0</v>
      </c>
      <c r="K4" s="10">
        <v>0</v>
      </c>
      <c r="L4" s="10">
        <v>0</v>
      </c>
      <c r="M4" s="23">
        <f>J4-(K4+L4)</f>
        <v>0</v>
      </c>
    </row>
    <row r="5" spans="1:13" s="14" customFormat="1" ht="8.25" hidden="1">
      <c r="A5" s="24"/>
      <c r="B5" s="19"/>
      <c r="C5" s="19"/>
      <c r="D5" s="16"/>
      <c r="E5" s="21"/>
      <c r="F5" s="12"/>
      <c r="G5" s="12"/>
      <c r="H5" s="13"/>
      <c r="I5" s="13"/>
      <c r="J5" s="13"/>
      <c r="K5" s="13">
        <v>0</v>
      </c>
      <c r="L5" s="13"/>
      <c r="M5" s="25"/>
    </row>
    <row r="6" spans="1:13" s="31" customFormat="1" ht="12" hidden="1">
      <c r="A6" s="26"/>
      <c r="B6" s="27"/>
      <c r="C6" s="27"/>
      <c r="D6" s="28"/>
      <c r="E6" s="29"/>
      <c r="F6" s="4">
        <v>0</v>
      </c>
      <c r="G6" s="4">
        <v>0</v>
      </c>
      <c r="H6" s="5">
        <v>0</v>
      </c>
      <c r="I6" s="5">
        <v>0</v>
      </c>
      <c r="J6" s="5">
        <f>F6+H6+G6+I6</f>
        <v>0</v>
      </c>
      <c r="K6" s="5">
        <v>0</v>
      </c>
      <c r="L6" s="5">
        <v>0</v>
      </c>
      <c r="M6" s="30">
        <f>J6-(K6+L6)</f>
        <v>0</v>
      </c>
    </row>
    <row r="7" ht="12.75" hidden="1" thickBot="1"/>
    <row r="8" spans="1:13" ht="12.75" hidden="1" thickBot="1">
      <c r="A8" s="32" t="s">
        <v>16</v>
      </c>
      <c r="B8" s="33"/>
      <c r="C8" s="33"/>
      <c r="D8" s="33"/>
      <c r="E8" s="34"/>
      <c r="F8" s="6">
        <v>0</v>
      </c>
      <c r="G8" s="6">
        <v>0</v>
      </c>
      <c r="H8" s="7">
        <v>0</v>
      </c>
      <c r="I8" s="7">
        <v>0</v>
      </c>
      <c r="J8" s="7">
        <f>F8+H8+G8+I8</f>
        <v>0</v>
      </c>
      <c r="K8" s="7">
        <v>0</v>
      </c>
      <c r="L8" s="7">
        <v>0</v>
      </c>
      <c r="M8" s="8">
        <f>J8-(K8+L8)</f>
        <v>0</v>
      </c>
    </row>
    <row r="9" ht="12" hidden="1"/>
    <row r="10" spans="1:13" ht="12" hidden="1">
      <c r="A10" s="2"/>
      <c r="B10" s="2"/>
      <c r="C10" s="2"/>
      <c r="D10" s="2"/>
      <c r="E10" s="1"/>
      <c r="F10" s="1" t="s">
        <v>0</v>
      </c>
      <c r="G10" s="1" t="s">
        <v>0</v>
      </c>
      <c r="H10" s="2"/>
      <c r="I10" s="2"/>
      <c r="J10" s="2"/>
      <c r="K10" s="2"/>
      <c r="L10" s="2"/>
      <c r="M10" s="2"/>
    </row>
    <row r="11" spans="1:13" ht="17.25" customHeight="1">
      <c r="A11" s="38" t="str">
        <f>ButceYil&amp;" YILI MASRAF CETVELİ"</f>
        <v>2023 YILI MASRAF CETVELİ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6.5" customHeight="1">
      <c r="A12" s="39" t="str">
        <f>KurAd</f>
        <v>İLAHİYAT FAKÜLTESİ 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2.75" thickBot="1">
      <c r="A13" s="2"/>
      <c r="B13" s="2"/>
      <c r="C13" s="2"/>
      <c r="D13" s="2"/>
      <c r="E13" s="3" t="s">
        <v>0</v>
      </c>
      <c r="F13" s="3" t="s">
        <v>0</v>
      </c>
      <c r="G13" s="3" t="s">
        <v>0</v>
      </c>
      <c r="H13" s="3" t="s">
        <v>0</v>
      </c>
      <c r="I13" s="2"/>
      <c r="J13" s="2"/>
      <c r="K13" s="2"/>
      <c r="L13" s="2"/>
      <c r="M13" s="2"/>
    </row>
    <row r="14" spans="1:13" ht="18.75" customHeight="1">
      <c r="A14" s="40" t="s">
        <v>9</v>
      </c>
      <c r="B14" s="35" t="s">
        <v>10</v>
      </c>
      <c r="C14" s="35" t="s">
        <v>1</v>
      </c>
      <c r="D14" s="35" t="s">
        <v>11</v>
      </c>
      <c r="E14" s="35" t="s">
        <v>2</v>
      </c>
      <c r="F14" s="37" t="s">
        <v>3</v>
      </c>
      <c r="G14" s="37" t="s">
        <v>0</v>
      </c>
      <c r="H14" s="37" t="s">
        <v>4</v>
      </c>
      <c r="I14" s="37" t="s">
        <v>0</v>
      </c>
      <c r="J14" s="35" t="s">
        <v>5</v>
      </c>
      <c r="K14" s="35" t="s">
        <v>12</v>
      </c>
      <c r="L14" s="35" t="s">
        <v>13</v>
      </c>
      <c r="M14" s="42" t="s">
        <v>6</v>
      </c>
    </row>
    <row r="15" spans="1:13" ht="21" thickBot="1">
      <c r="A15" s="41" t="s">
        <v>0</v>
      </c>
      <c r="B15" s="36" t="s">
        <v>0</v>
      </c>
      <c r="C15" s="36" t="s">
        <v>0</v>
      </c>
      <c r="D15" s="36" t="s">
        <v>0</v>
      </c>
      <c r="E15" s="36" t="s">
        <v>0</v>
      </c>
      <c r="F15" s="17" t="s">
        <v>7</v>
      </c>
      <c r="G15" s="17" t="s">
        <v>8</v>
      </c>
      <c r="H15" s="17" t="s">
        <v>7</v>
      </c>
      <c r="I15" s="17" t="s">
        <v>8</v>
      </c>
      <c r="J15" s="36" t="s">
        <v>0</v>
      </c>
      <c r="K15" s="36" t="s">
        <v>0</v>
      </c>
      <c r="L15" s="36" t="s">
        <v>0</v>
      </c>
      <c r="M15" s="43" t="s">
        <v>0</v>
      </c>
    </row>
    <row r="16" spans="1:13" ht="13.5" customHeight="1">
      <c r="A16" s="26" t="s">
        <v>17</v>
      </c>
      <c r="B16" s="27"/>
      <c r="C16" s="27"/>
      <c r="D16" s="28"/>
      <c r="E16" s="29"/>
      <c r="F16" s="4">
        <v>0</v>
      </c>
      <c r="G16" s="4">
        <v>0</v>
      </c>
      <c r="H16" s="5">
        <v>27240250</v>
      </c>
      <c r="I16" s="5">
        <v>-945850</v>
      </c>
      <c r="J16" s="5">
        <f aca="true" t="shared" si="0" ref="J16:J38">F16+H16+G16+I16</f>
        <v>26294400</v>
      </c>
      <c r="K16" s="5">
        <v>26082398.459999997</v>
      </c>
      <c r="L16" s="5">
        <v>0</v>
      </c>
      <c r="M16" s="30">
        <f aca="true" t="shared" si="1" ref="M16:M38">J16-(K16+L16)</f>
        <v>212001.54000000283</v>
      </c>
    </row>
    <row r="17" spans="1:71" ht="13.5" customHeight="1">
      <c r="A17" s="26"/>
      <c r="B17" s="27" t="s">
        <v>17</v>
      </c>
      <c r="C17" s="27"/>
      <c r="D17" s="28"/>
      <c r="E17" s="29"/>
      <c r="F17" s="4">
        <v>0</v>
      </c>
      <c r="G17" s="4">
        <v>0</v>
      </c>
      <c r="H17" s="5">
        <v>27240250</v>
      </c>
      <c r="I17" s="5">
        <v>-945850</v>
      </c>
      <c r="J17" s="5">
        <f t="shared" si="0"/>
        <v>26294400</v>
      </c>
      <c r="K17" s="5">
        <v>26082398.459999997</v>
      </c>
      <c r="L17" s="5">
        <v>0</v>
      </c>
      <c r="M17" s="30">
        <f t="shared" si="1"/>
        <v>212001.54000000283</v>
      </c>
      <c r="BS17" t="s">
        <v>18</v>
      </c>
    </row>
    <row r="18" spans="1:71" ht="13.5" customHeight="1">
      <c r="A18" s="26"/>
      <c r="B18" s="27"/>
      <c r="C18" s="27" t="s">
        <v>19</v>
      </c>
      <c r="D18" s="28"/>
      <c r="E18" s="29"/>
      <c r="F18" s="4">
        <v>0</v>
      </c>
      <c r="G18" s="4">
        <v>0</v>
      </c>
      <c r="H18" s="5">
        <v>27240250</v>
      </c>
      <c r="I18" s="5">
        <v>-945850</v>
      </c>
      <c r="J18" s="5">
        <f t="shared" si="0"/>
        <v>26294400</v>
      </c>
      <c r="K18" s="5">
        <v>26082398.459999997</v>
      </c>
      <c r="L18" s="5">
        <v>0</v>
      </c>
      <c r="M18" s="30">
        <f t="shared" si="1"/>
        <v>212001.54000000283</v>
      </c>
      <c r="BS18" t="s">
        <v>18</v>
      </c>
    </row>
    <row r="19" spans="1:71" ht="12">
      <c r="A19" s="26"/>
      <c r="B19" s="27"/>
      <c r="C19" s="27"/>
      <c r="D19" s="28" t="s">
        <v>20</v>
      </c>
      <c r="E19" s="29"/>
      <c r="F19" s="4">
        <v>0</v>
      </c>
      <c r="G19" s="4">
        <v>0</v>
      </c>
      <c r="H19" s="5">
        <v>27240250</v>
      </c>
      <c r="I19" s="5">
        <v>-945850</v>
      </c>
      <c r="J19" s="5">
        <f t="shared" si="0"/>
        <v>26294400</v>
      </c>
      <c r="K19" s="5">
        <v>26082398.459999997</v>
      </c>
      <c r="L19" s="5">
        <v>0</v>
      </c>
      <c r="M19" s="30">
        <f t="shared" si="1"/>
        <v>212001.54000000283</v>
      </c>
      <c r="BS19" t="s">
        <v>18</v>
      </c>
    </row>
    <row r="20" spans="1:71" ht="12">
      <c r="A20" s="22"/>
      <c r="B20" s="18"/>
      <c r="C20" s="18"/>
      <c r="D20" s="15"/>
      <c r="E20" s="20" t="s">
        <v>18</v>
      </c>
      <c r="F20" s="9">
        <v>0</v>
      </c>
      <c r="G20" s="9">
        <v>0</v>
      </c>
      <c r="H20" s="10">
        <v>20868000</v>
      </c>
      <c r="I20" s="10">
        <v>-750000</v>
      </c>
      <c r="J20" s="10">
        <f t="shared" si="0"/>
        <v>20118000</v>
      </c>
      <c r="K20" s="10">
        <v>19988731.98</v>
      </c>
      <c r="L20" s="10">
        <v>0</v>
      </c>
      <c r="M20" s="23">
        <f t="shared" si="1"/>
        <v>129268.01999999955</v>
      </c>
      <c r="BS20" t="s">
        <v>18</v>
      </c>
    </row>
    <row r="21" spans="1:71" ht="12">
      <c r="A21" s="22"/>
      <c r="B21" s="18"/>
      <c r="C21" s="18"/>
      <c r="D21" s="15"/>
      <c r="E21" s="20" t="s">
        <v>21</v>
      </c>
      <c r="F21" s="9">
        <v>0</v>
      </c>
      <c r="G21" s="9">
        <v>0</v>
      </c>
      <c r="H21" s="10">
        <v>2747000</v>
      </c>
      <c r="I21" s="10">
        <v>0</v>
      </c>
      <c r="J21" s="10">
        <f t="shared" si="0"/>
        <v>2747000</v>
      </c>
      <c r="K21" s="10">
        <v>2746973.31</v>
      </c>
      <c r="L21" s="10">
        <v>0</v>
      </c>
      <c r="M21" s="23">
        <f t="shared" si="1"/>
        <v>26.68999999994412</v>
      </c>
      <c r="BS21" t="s">
        <v>18</v>
      </c>
    </row>
    <row r="22" spans="1:71" ht="12">
      <c r="A22" s="22"/>
      <c r="B22" s="18"/>
      <c r="C22" s="18"/>
      <c r="D22" s="15"/>
      <c r="E22" s="20" t="s">
        <v>22</v>
      </c>
      <c r="F22" s="9">
        <v>0</v>
      </c>
      <c r="G22" s="9">
        <v>0</v>
      </c>
      <c r="H22" s="10">
        <v>158800</v>
      </c>
      <c r="I22" s="10">
        <v>-2950</v>
      </c>
      <c r="J22" s="10">
        <f t="shared" si="0"/>
        <v>155850</v>
      </c>
      <c r="K22" s="10">
        <v>155836.81</v>
      </c>
      <c r="L22" s="10">
        <v>0</v>
      </c>
      <c r="M22" s="23">
        <f t="shared" si="1"/>
        <v>13.190000000002328</v>
      </c>
      <c r="BS22" t="s">
        <v>21</v>
      </c>
    </row>
    <row r="23" spans="1:71" ht="12">
      <c r="A23" s="22"/>
      <c r="B23" s="18"/>
      <c r="C23" s="18"/>
      <c r="D23" s="15"/>
      <c r="E23" s="20" t="s">
        <v>23</v>
      </c>
      <c r="F23" s="9">
        <v>0</v>
      </c>
      <c r="G23" s="9">
        <v>0</v>
      </c>
      <c r="H23" s="10">
        <v>2262000</v>
      </c>
      <c r="I23" s="10">
        <v>-175000</v>
      </c>
      <c r="J23" s="10">
        <f t="shared" si="0"/>
        <v>2087000</v>
      </c>
      <c r="K23" s="10">
        <v>2077449.67</v>
      </c>
      <c r="L23" s="10">
        <v>0</v>
      </c>
      <c r="M23" s="23">
        <f t="shared" si="1"/>
        <v>9550.330000000075</v>
      </c>
      <c r="BS23" t="s">
        <v>22</v>
      </c>
    </row>
    <row r="24" spans="1:71" ht="12">
      <c r="A24" s="22"/>
      <c r="B24" s="18"/>
      <c r="C24" s="18"/>
      <c r="D24" s="15"/>
      <c r="E24" s="20" t="s">
        <v>24</v>
      </c>
      <c r="F24" s="9">
        <v>0</v>
      </c>
      <c r="G24" s="9">
        <v>0</v>
      </c>
      <c r="H24" s="10">
        <v>462000</v>
      </c>
      <c r="I24" s="10">
        <v>0</v>
      </c>
      <c r="J24" s="10">
        <f t="shared" si="0"/>
        <v>462000</v>
      </c>
      <c r="K24" s="10">
        <v>461806.36</v>
      </c>
      <c r="L24" s="10">
        <v>0</v>
      </c>
      <c r="M24" s="23">
        <f t="shared" si="1"/>
        <v>193.64000000001397</v>
      </c>
      <c r="BS24" t="s">
        <v>23</v>
      </c>
    </row>
    <row r="25" spans="1:71" ht="12">
      <c r="A25" s="22"/>
      <c r="B25" s="18"/>
      <c r="C25" s="18"/>
      <c r="D25" s="15"/>
      <c r="E25" s="20" t="s">
        <v>25</v>
      </c>
      <c r="F25" s="9">
        <v>0</v>
      </c>
      <c r="G25" s="9">
        <v>0</v>
      </c>
      <c r="H25" s="10">
        <v>32550</v>
      </c>
      <c r="I25" s="10">
        <v>0</v>
      </c>
      <c r="J25" s="10">
        <f t="shared" si="0"/>
        <v>32550</v>
      </c>
      <c r="K25" s="10">
        <v>32549.76</v>
      </c>
      <c r="L25" s="10">
        <v>0</v>
      </c>
      <c r="M25" s="23">
        <f t="shared" si="1"/>
        <v>0.2400000000016007</v>
      </c>
      <c r="BS25" t="s">
        <v>24</v>
      </c>
    </row>
    <row r="26" spans="1:71" ht="12">
      <c r="A26" s="22"/>
      <c r="B26" s="18"/>
      <c r="C26" s="18"/>
      <c r="D26" s="15"/>
      <c r="E26" s="20" t="s">
        <v>26</v>
      </c>
      <c r="F26" s="9">
        <v>0</v>
      </c>
      <c r="G26" s="9">
        <v>0</v>
      </c>
      <c r="H26" s="10">
        <v>4000</v>
      </c>
      <c r="I26" s="10">
        <v>0</v>
      </c>
      <c r="J26" s="10">
        <f t="shared" si="0"/>
        <v>4000</v>
      </c>
      <c r="K26" s="10">
        <v>3998</v>
      </c>
      <c r="L26" s="10">
        <v>0</v>
      </c>
      <c r="M26" s="23">
        <f t="shared" si="1"/>
        <v>2</v>
      </c>
      <c r="BS26" t="s">
        <v>25</v>
      </c>
    </row>
    <row r="27" spans="1:71" ht="12">
      <c r="A27" s="22"/>
      <c r="B27" s="18"/>
      <c r="C27" s="18"/>
      <c r="D27" s="15"/>
      <c r="E27" s="20" t="s">
        <v>27</v>
      </c>
      <c r="F27" s="9">
        <v>0</v>
      </c>
      <c r="G27" s="9">
        <v>0</v>
      </c>
      <c r="H27" s="10">
        <v>2400</v>
      </c>
      <c r="I27" s="10">
        <v>0</v>
      </c>
      <c r="J27" s="10">
        <f t="shared" si="0"/>
        <v>2400</v>
      </c>
      <c r="K27" s="10">
        <v>1560</v>
      </c>
      <c r="L27" s="10">
        <v>0</v>
      </c>
      <c r="M27" s="23">
        <f t="shared" si="1"/>
        <v>840</v>
      </c>
      <c r="BS27" t="s">
        <v>26</v>
      </c>
    </row>
    <row r="28" spans="1:71" ht="12">
      <c r="A28" s="22"/>
      <c r="B28" s="18"/>
      <c r="C28" s="18"/>
      <c r="D28" s="15"/>
      <c r="E28" s="20" t="s">
        <v>28</v>
      </c>
      <c r="F28" s="9">
        <v>0</v>
      </c>
      <c r="G28" s="9">
        <v>0</v>
      </c>
      <c r="H28" s="10">
        <v>1900</v>
      </c>
      <c r="I28" s="10">
        <v>-1900</v>
      </c>
      <c r="J28" s="10">
        <f t="shared" si="0"/>
        <v>0</v>
      </c>
      <c r="K28" s="10">
        <v>0</v>
      </c>
      <c r="L28" s="10">
        <v>0</v>
      </c>
      <c r="M28" s="23">
        <f t="shared" si="1"/>
        <v>0</v>
      </c>
      <c r="BS28" t="s">
        <v>27</v>
      </c>
    </row>
    <row r="29" spans="1:71" ht="12">
      <c r="A29" s="22"/>
      <c r="B29" s="18"/>
      <c r="C29" s="18"/>
      <c r="D29" s="15"/>
      <c r="E29" s="20" t="s">
        <v>29</v>
      </c>
      <c r="F29" s="9">
        <v>0</v>
      </c>
      <c r="G29" s="9">
        <v>0</v>
      </c>
      <c r="H29" s="10">
        <v>11000</v>
      </c>
      <c r="I29" s="10">
        <v>0</v>
      </c>
      <c r="J29" s="10">
        <f t="shared" si="0"/>
        <v>11000</v>
      </c>
      <c r="K29" s="10">
        <v>9650.1</v>
      </c>
      <c r="L29" s="10">
        <v>0</v>
      </c>
      <c r="M29" s="23">
        <f t="shared" si="1"/>
        <v>1349.8999999999996</v>
      </c>
      <c r="BS29" t="s">
        <v>28</v>
      </c>
    </row>
    <row r="30" spans="1:71" ht="12">
      <c r="A30" s="22"/>
      <c r="B30" s="18"/>
      <c r="C30" s="18"/>
      <c r="D30" s="15"/>
      <c r="E30" s="20" t="s">
        <v>30</v>
      </c>
      <c r="F30" s="9">
        <v>0</v>
      </c>
      <c r="G30" s="9">
        <v>0</v>
      </c>
      <c r="H30" s="10">
        <v>527000</v>
      </c>
      <c r="I30" s="10">
        <v>0</v>
      </c>
      <c r="J30" s="10">
        <f t="shared" si="0"/>
        <v>527000</v>
      </c>
      <c r="K30" s="10">
        <v>475470.34</v>
      </c>
      <c r="L30" s="10">
        <v>0</v>
      </c>
      <c r="M30" s="23">
        <f t="shared" si="1"/>
        <v>51529.659999999974</v>
      </c>
      <c r="BS30" t="s">
        <v>29</v>
      </c>
    </row>
    <row r="31" spans="1:71" ht="12">
      <c r="A31" s="22"/>
      <c r="B31" s="18"/>
      <c r="C31" s="18"/>
      <c r="D31" s="15"/>
      <c r="E31" s="20" t="s">
        <v>31</v>
      </c>
      <c r="F31" s="9">
        <v>0</v>
      </c>
      <c r="G31" s="9">
        <v>0</v>
      </c>
      <c r="H31" s="10">
        <v>50500</v>
      </c>
      <c r="I31" s="10">
        <v>0</v>
      </c>
      <c r="J31" s="10">
        <f t="shared" si="0"/>
        <v>50500</v>
      </c>
      <c r="K31" s="10">
        <v>44794.89</v>
      </c>
      <c r="L31" s="10">
        <v>0</v>
      </c>
      <c r="M31" s="23">
        <f t="shared" si="1"/>
        <v>5705.110000000001</v>
      </c>
      <c r="BS31" t="s">
        <v>30</v>
      </c>
    </row>
    <row r="32" spans="1:71" ht="12">
      <c r="A32" s="22"/>
      <c r="B32" s="18"/>
      <c r="C32" s="18"/>
      <c r="D32" s="15"/>
      <c r="E32" s="20" t="s">
        <v>32</v>
      </c>
      <c r="F32" s="9">
        <v>0</v>
      </c>
      <c r="G32" s="9">
        <v>0</v>
      </c>
      <c r="H32" s="10">
        <v>15600</v>
      </c>
      <c r="I32" s="10">
        <v>0</v>
      </c>
      <c r="J32" s="10">
        <f t="shared" si="0"/>
        <v>15600</v>
      </c>
      <c r="K32" s="10">
        <v>8591.24</v>
      </c>
      <c r="L32" s="10">
        <v>0</v>
      </c>
      <c r="M32" s="23">
        <f t="shared" si="1"/>
        <v>7008.76</v>
      </c>
      <c r="BS32" t="s">
        <v>31</v>
      </c>
    </row>
    <row r="33" spans="1:71" ht="12">
      <c r="A33" s="22"/>
      <c r="B33" s="18"/>
      <c r="C33" s="18"/>
      <c r="D33" s="15"/>
      <c r="E33" s="20" t="s">
        <v>33</v>
      </c>
      <c r="F33" s="9">
        <v>0</v>
      </c>
      <c r="G33" s="9">
        <v>0</v>
      </c>
      <c r="H33" s="10">
        <v>27000</v>
      </c>
      <c r="I33" s="10">
        <v>0</v>
      </c>
      <c r="J33" s="10">
        <f t="shared" si="0"/>
        <v>27000</v>
      </c>
      <c r="K33" s="10">
        <v>24000</v>
      </c>
      <c r="L33" s="10">
        <v>0</v>
      </c>
      <c r="M33" s="23">
        <f t="shared" si="1"/>
        <v>3000</v>
      </c>
      <c r="BS33" t="s">
        <v>32</v>
      </c>
    </row>
    <row r="34" spans="1:71" ht="12">
      <c r="A34" s="22"/>
      <c r="B34" s="18"/>
      <c r="C34" s="18"/>
      <c r="D34" s="15"/>
      <c r="E34" s="20" t="s">
        <v>34</v>
      </c>
      <c r="F34" s="9">
        <v>0</v>
      </c>
      <c r="G34" s="9">
        <v>0</v>
      </c>
      <c r="H34" s="10">
        <v>5500</v>
      </c>
      <c r="I34" s="10">
        <v>0</v>
      </c>
      <c r="J34" s="10">
        <f t="shared" si="0"/>
        <v>5500</v>
      </c>
      <c r="K34" s="10">
        <v>5170</v>
      </c>
      <c r="L34" s="10">
        <v>0</v>
      </c>
      <c r="M34" s="23">
        <f t="shared" si="1"/>
        <v>330</v>
      </c>
      <c r="BS34" t="s">
        <v>33</v>
      </c>
    </row>
    <row r="35" spans="1:71" ht="12">
      <c r="A35" s="22"/>
      <c r="B35" s="18"/>
      <c r="C35" s="18"/>
      <c r="D35" s="15"/>
      <c r="E35" s="20" t="s">
        <v>35</v>
      </c>
      <c r="F35" s="9">
        <v>0</v>
      </c>
      <c r="G35" s="9">
        <v>0</v>
      </c>
      <c r="H35" s="10">
        <v>12000</v>
      </c>
      <c r="I35" s="10">
        <v>0</v>
      </c>
      <c r="J35" s="10">
        <f t="shared" si="0"/>
        <v>12000</v>
      </c>
      <c r="K35" s="10">
        <v>9000</v>
      </c>
      <c r="L35" s="10">
        <v>0</v>
      </c>
      <c r="M35" s="23">
        <f t="shared" si="1"/>
        <v>3000</v>
      </c>
      <c r="BS35" t="s">
        <v>34</v>
      </c>
    </row>
    <row r="36" spans="1:71" ht="12">
      <c r="A36" s="22"/>
      <c r="B36" s="18"/>
      <c r="C36" s="18"/>
      <c r="D36" s="15"/>
      <c r="E36" s="20" t="s">
        <v>36</v>
      </c>
      <c r="F36" s="9">
        <v>0</v>
      </c>
      <c r="G36" s="9">
        <v>0</v>
      </c>
      <c r="H36" s="10">
        <v>37000</v>
      </c>
      <c r="I36" s="10">
        <v>0</v>
      </c>
      <c r="J36" s="10">
        <f t="shared" si="0"/>
        <v>37000</v>
      </c>
      <c r="K36" s="10">
        <v>36816</v>
      </c>
      <c r="L36" s="10">
        <v>0</v>
      </c>
      <c r="M36" s="23">
        <f t="shared" si="1"/>
        <v>184</v>
      </c>
      <c r="BS36" t="s">
        <v>35</v>
      </c>
    </row>
    <row r="37" spans="1:71" ht="12">
      <c r="A37" s="22"/>
      <c r="B37" s="18"/>
      <c r="C37" s="18"/>
      <c r="D37" s="15"/>
      <c r="E37" s="20" t="s">
        <v>37</v>
      </c>
      <c r="F37" s="9">
        <v>0</v>
      </c>
      <c r="G37" s="9">
        <v>0</v>
      </c>
      <c r="H37" s="10">
        <v>16000</v>
      </c>
      <c r="I37" s="10">
        <v>-16000</v>
      </c>
      <c r="J37" s="10">
        <f t="shared" si="0"/>
        <v>0</v>
      </c>
      <c r="K37" s="10">
        <v>0</v>
      </c>
      <c r="L37" s="10">
        <v>0</v>
      </c>
      <c r="M37" s="23">
        <f t="shared" si="1"/>
        <v>0</v>
      </c>
      <c r="BS37" t="s">
        <v>36</v>
      </c>
    </row>
    <row r="38" spans="1:71" ht="24.75" customHeight="1">
      <c r="A38" s="32" t="s">
        <v>16</v>
      </c>
      <c r="B38" s="33"/>
      <c r="C38" s="33"/>
      <c r="D38" s="33"/>
      <c r="E38" s="34"/>
      <c r="F38" s="6">
        <v>0</v>
      </c>
      <c r="G38" s="6">
        <v>0</v>
      </c>
      <c r="H38" s="7">
        <v>27240250</v>
      </c>
      <c r="I38" s="7">
        <v>-945850</v>
      </c>
      <c r="J38" s="7">
        <f t="shared" si="0"/>
        <v>26294400</v>
      </c>
      <c r="K38" s="7">
        <v>26082398.459999997</v>
      </c>
      <c r="L38" s="7">
        <v>0</v>
      </c>
      <c r="M38" s="8">
        <f t="shared" si="1"/>
        <v>212001.54000000283</v>
      </c>
      <c r="BS38" t="s">
        <v>37</v>
      </c>
    </row>
  </sheetData>
  <sheetProtection/>
  <mergeCells count="15">
    <mergeCell ref="J14:J15"/>
    <mergeCell ref="K14:K15"/>
    <mergeCell ref="A11:M11"/>
    <mergeCell ref="A12:M12"/>
    <mergeCell ref="L14:L15"/>
    <mergeCell ref="B14:B15"/>
    <mergeCell ref="A14:A15"/>
    <mergeCell ref="M14:M15"/>
    <mergeCell ref="D14:D15"/>
    <mergeCell ref="A38:E38"/>
    <mergeCell ref="A8:E8"/>
    <mergeCell ref="C14:C15"/>
    <mergeCell ref="E14:E15"/>
    <mergeCell ref="F14:G14"/>
    <mergeCell ref="H14:I14"/>
  </mergeCells>
  <printOptions horizontalCentered="1"/>
  <pageMargins left="0.31496062992125984" right="0.1968503937007874" top="0.2362204724409449" bottom="0.4330708661417323" header="0.15748031496062992" footer="0.2362204724409449"/>
  <pageSetup firstPageNumber="1" useFirstPageNumber="1" fitToHeight="300" fitToWidth="1" horizontalDpi="600" verticalDpi="600" orientation="landscape" paperSize="9" r:id="rId1"/>
  <headerFooter alignWithMargins="0">
    <oddFooter>&amp;L&amp;8Basım Tarihi : &amp;D &amp;T&amp;C&amp;"Tahoma,Kalın"&amp;8Sayfa :&amp;"Tahoma,Normal" &amp;P / &amp;N&amp;R&amp;8e-bütçe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 B</cp:lastModifiedBy>
  <cp:lastPrinted>2020-12-17T08:53:17Z</cp:lastPrinted>
  <dcterms:created xsi:type="dcterms:W3CDTF">2020-12-17T08:02:47Z</dcterms:created>
  <dcterms:modified xsi:type="dcterms:W3CDTF">2024-01-22T19:24:30Z</dcterms:modified>
  <cp:category/>
  <cp:version/>
  <cp:contentType/>
  <cp:contentStatus/>
</cp:coreProperties>
</file>